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경영지원부 업무\01. 월별실적보고_ 2021년\홈페이지 공시\홈페이지 공시(지출)\"/>
    </mc:Choice>
  </mc:AlternateContent>
  <bookViews>
    <workbookView xWindow="0" yWindow="0" windowWidth="28800" windowHeight="12075"/>
  </bookViews>
  <sheets>
    <sheet name="1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2" l="1"/>
  <c r="N12" i="2"/>
  <c r="N15" i="2"/>
  <c r="N19" i="2"/>
  <c r="N18" i="2" s="1"/>
  <c r="N23" i="2"/>
  <c r="N22" i="2" s="1"/>
  <c r="N21" i="2" s="1"/>
  <c r="N28" i="2"/>
  <c r="N29" i="2"/>
  <c r="L19" i="2"/>
  <c r="M19" i="2"/>
  <c r="L12" i="2"/>
  <c r="M12" i="2"/>
  <c r="N6" i="2" l="1"/>
  <c r="N5" i="2" s="1"/>
  <c r="N4" i="2" s="1"/>
  <c r="L28" i="2"/>
  <c r="M7" i="2" l="1"/>
  <c r="M29" i="2" l="1"/>
  <c r="M28" i="2" s="1"/>
  <c r="M23" i="2"/>
  <c r="M22" i="2" s="1"/>
  <c r="M21" i="2" s="1"/>
  <c r="M18" i="2"/>
  <c r="M15" i="2"/>
  <c r="L29" i="2"/>
  <c r="L23" i="2"/>
  <c r="L22" i="2" s="1"/>
  <c r="L18" i="2"/>
  <c r="L15" i="2"/>
  <c r="L7" i="2"/>
  <c r="K29" i="2"/>
  <c r="K28" i="2" s="1"/>
  <c r="K19" i="2"/>
  <c r="K18" i="2" s="1"/>
  <c r="J29" i="2"/>
  <c r="J28" i="2" s="1"/>
  <c r="J19" i="2"/>
  <c r="J18" i="2" s="1"/>
  <c r="J12" i="2" l="1"/>
  <c r="J15" i="2"/>
  <c r="J23" i="2"/>
  <c r="J22" i="2" s="1"/>
  <c r="J21" i="2" s="1"/>
  <c r="K12" i="2"/>
  <c r="K23" i="2"/>
  <c r="K22" i="2" s="1"/>
  <c r="K21" i="2" s="1"/>
  <c r="K15" i="2"/>
  <c r="J7" i="2"/>
  <c r="K7" i="2"/>
  <c r="M6" i="2"/>
  <c r="L6" i="2"/>
  <c r="L5" i="2" s="1"/>
  <c r="L21" i="2"/>
  <c r="J6" i="2" l="1"/>
  <c r="J5" i="2" s="1"/>
  <c r="J4" i="2" s="1"/>
  <c r="K6" i="2"/>
  <c r="K5" i="2" s="1"/>
  <c r="K4" i="2" s="1"/>
  <c r="M5" i="2"/>
  <c r="M4" i="2" s="1"/>
  <c r="L4" i="2"/>
</calcChain>
</file>

<file path=xl/sharedStrings.xml><?xml version="1.0" encoding="utf-8"?>
<sst xmlns="http://schemas.openxmlformats.org/spreadsheetml/2006/main" count="43" uniqueCount="43">
  <si>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</si>
  <si>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</si>
  <si>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</si>
  <si>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</si>
  <si>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</si>
  <si>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</si>
  <si>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</si>
  <si>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</si>
  <si>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</si>
  <si>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</si>
  <si>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</si>
  <si>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</si>
  <si>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</si>
  <si>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</si>
  <si>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</si>
  <si>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</si>
  <si>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</si>
  <si>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</si>
  <si>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</si>
  <si>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</si>
  <si>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</si>
  <si>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</si>
  <si>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</si>
  <si>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</si>
  <si>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</si>
  <si>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</si>
  <si>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</si>
  <si>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</si>
  <si>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</si>
  <si>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</si>
  <si>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</si>
  <si>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</si>
  <si>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</si>
  <si>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</si>
  <si>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</si>
  <si>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</si>
  <si>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</si>
  <si>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</t>
    <phoneticPr fontId="1" type="noConversion"/>
  </si>
  <si>
    <t>□ 2022회계연도 문화예술진흥기금 지출 운용상황</t>
    <phoneticPr fontId="4" type="noConversion"/>
  </si>
  <si>
    <t>2022년</t>
    <phoneticPr fontId="4" type="noConversion"/>
  </si>
  <si>
    <t>1월</t>
    <phoneticPr fontId="4" type="noConversion"/>
  </si>
  <si>
    <t>예술인 생활안정자금</t>
    <phoneticPr fontId="1" type="noConversion"/>
  </si>
  <si>
    <t>문화예술진흥기금에서 비통화금융기관으로의 예치금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</si>
</sst>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5" xfId="2" applyFont="1" applyFill="1" applyBorder="1">
      <alignment vertical="center"/>
    </xf>
    <xf numFmtId="41" fontId="2" fillId="0" borderId="1" xfId="2" applyFont="1" applyFill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41" fontId="2" fillId="2" borderId="1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zoomScale="85" zoomScaleNormal="85" workbookViewId="0">
      <selection activeCell="O33" sqref="O33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51.5" style="2" bestFit="1" customWidth="1"/>
    <col min="10" max="11" width="16.75" style="2" bestFit="1" customWidth="1"/>
    <col min="12" max="14" width="16.875" style="2" customWidth="1"/>
    <col min="15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38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10" t="s">
        <v>5</v>
      </c>
      <c r="F3" s="10"/>
      <c r="G3" s="10"/>
      <c r="H3" s="10"/>
      <c r="I3" s="10"/>
      <c r="J3" s="21" t="s">
        <v>6</v>
      </c>
      <c r="K3" s="21" t="s">
        <v>7</v>
      </c>
      <c r="L3" s="21" t="s">
        <v>8</v>
      </c>
      <c r="M3" s="21" t="s">
        <v>9</v>
      </c>
      <c r="N3" s="21" t="s">
        <v>10</v>
      </c>
    </row>
    <row r="4" spans="1:16" x14ac:dyDescent="0.3">
      <c r="A4" s="11" t="s">
        <v>39</v>
      </c>
      <c r="B4" s="14" t="s">
        <v>40</v>
      </c>
      <c r="C4" s="17" t="s">
        <v>11</v>
      </c>
      <c r="D4" s="17" t="s">
        <v>12</v>
      </c>
      <c r="E4" s="9" t="s">
        <v>13</v>
      </c>
      <c r="F4" s="9"/>
      <c r="G4" s="9"/>
      <c r="H4" s="9"/>
      <c r="I4" s="9"/>
      <c r="J4" s="20">
        <f>J5+J21</f>
        <v>523987000000</v>
      </c>
      <c r="K4" s="20">
        <f>K5+K21</f>
        <v>523987000000</v>
      </c>
      <c r="L4" s="20">
        <f t="shared" ref="L4:M4" si="0">L5+L21</f>
        <v>3664410619</v>
      </c>
      <c r="M4" s="20">
        <f t="shared" si="0"/>
        <v>3664410619</v>
      </c>
      <c r="N4" s="20">
        <f>N5+N21</f>
        <v>3664410619</v>
      </c>
    </row>
    <row r="5" spans="1:16" x14ac:dyDescent="0.3">
      <c r="A5" s="12"/>
      <c r="B5" s="15"/>
      <c r="C5" s="18"/>
      <c r="D5" s="18"/>
      <c r="E5" s="6"/>
      <c r="F5" s="9" t="s">
        <v>37</v>
      </c>
      <c r="G5" s="9"/>
      <c r="H5" s="9"/>
      <c r="I5" s="9"/>
      <c r="J5" s="20">
        <f>J6+J18</f>
        <v>368594000000</v>
      </c>
      <c r="K5" s="20">
        <f>K6+K18</f>
        <v>368594000000</v>
      </c>
      <c r="L5" s="20">
        <f t="shared" ref="L5:M5" si="1">L6+L18</f>
        <v>2350126101</v>
      </c>
      <c r="M5" s="20">
        <f t="shared" si="1"/>
        <v>2350126101</v>
      </c>
      <c r="N5" s="20">
        <f>N6+N18</f>
        <v>2350126101</v>
      </c>
    </row>
    <row r="6" spans="1:16" x14ac:dyDescent="0.3">
      <c r="A6" s="12"/>
      <c r="B6" s="15"/>
      <c r="C6" s="18"/>
      <c r="D6" s="18"/>
      <c r="E6" s="6"/>
      <c r="F6" s="6"/>
      <c r="G6" s="9" t="s">
        <v>14</v>
      </c>
      <c r="H6" s="9"/>
      <c r="I6" s="9"/>
      <c r="J6" s="20">
        <f>J15+J7+J12</f>
        <v>365594000000</v>
      </c>
      <c r="K6" s="20">
        <f>K15+K7+K12</f>
        <v>365594000000</v>
      </c>
      <c r="L6" s="20">
        <f t="shared" ref="L6:M6" si="2">L15+L7+L12</f>
        <v>2350126101</v>
      </c>
      <c r="M6" s="20">
        <f t="shared" si="2"/>
        <v>2350126101</v>
      </c>
      <c r="N6" s="20">
        <f>N15+N7+N12</f>
        <v>2350126101</v>
      </c>
    </row>
    <row r="7" spans="1:16" x14ac:dyDescent="0.3">
      <c r="A7" s="12"/>
      <c r="B7" s="15"/>
      <c r="C7" s="18"/>
      <c r="D7" s="18"/>
      <c r="E7" s="6"/>
      <c r="F7" s="6"/>
      <c r="G7" s="6"/>
      <c r="H7" s="9" t="s">
        <v>15</v>
      </c>
      <c r="I7" s="9"/>
      <c r="J7" s="20">
        <f>SUM(J8:J11)</f>
        <v>106702000000</v>
      </c>
      <c r="K7" s="20">
        <f>SUM(K8:K11)</f>
        <v>106702000000</v>
      </c>
      <c r="L7" s="20">
        <f t="shared" ref="L7:N7" si="3">SUM(L8:L11)</f>
        <v>928673845</v>
      </c>
      <c r="M7" s="20">
        <f t="shared" si="3"/>
        <v>928673845</v>
      </c>
      <c r="N7" s="20">
        <f t="shared" si="3"/>
        <v>928673845</v>
      </c>
      <c r="O7" s="8"/>
      <c r="P7" s="7"/>
    </row>
    <row r="8" spans="1:16" x14ac:dyDescent="0.3">
      <c r="A8" s="12"/>
      <c r="B8" s="15"/>
      <c r="C8" s="18"/>
      <c r="D8" s="18"/>
      <c r="E8" s="6"/>
      <c r="F8" s="6"/>
      <c r="G8" s="6"/>
      <c r="H8" s="6"/>
      <c r="I8" s="6" t="s">
        <v>16</v>
      </c>
      <c r="J8" s="6">
        <v>53414000000</v>
      </c>
      <c r="K8" s="6">
        <v>53414000000</v>
      </c>
      <c r="L8" s="6">
        <v>219143956</v>
      </c>
      <c r="M8" s="6">
        <v>219143956</v>
      </c>
      <c r="N8" s="6">
        <v>219143956</v>
      </c>
    </row>
    <row r="9" spans="1:16" x14ac:dyDescent="0.3">
      <c r="A9" s="12"/>
      <c r="B9" s="15"/>
      <c r="C9" s="18"/>
      <c r="D9" s="18"/>
      <c r="E9" s="6"/>
      <c r="F9" s="6"/>
      <c r="G9" s="6"/>
      <c r="H9" s="6"/>
      <c r="I9" s="6" t="s">
        <v>17</v>
      </c>
      <c r="J9" s="6">
        <v>29388000000</v>
      </c>
      <c r="K9" s="6">
        <v>29388000000</v>
      </c>
      <c r="L9" s="6">
        <v>109529889</v>
      </c>
      <c r="M9" s="6">
        <v>109529889</v>
      </c>
      <c r="N9" s="6">
        <v>109529889</v>
      </c>
    </row>
    <row r="10" spans="1:16" x14ac:dyDescent="0.3">
      <c r="A10" s="12"/>
      <c r="B10" s="15"/>
      <c r="C10" s="18"/>
      <c r="D10" s="18"/>
      <c r="E10" s="6"/>
      <c r="F10" s="6"/>
      <c r="G10" s="6"/>
      <c r="H10" s="6"/>
      <c r="I10" s="6" t="s">
        <v>18</v>
      </c>
      <c r="J10" s="6">
        <v>23000000000</v>
      </c>
      <c r="K10" s="6">
        <v>23000000000</v>
      </c>
      <c r="L10" s="6">
        <v>0</v>
      </c>
      <c r="M10" s="6">
        <v>0</v>
      </c>
      <c r="N10" s="6">
        <v>0</v>
      </c>
    </row>
    <row r="11" spans="1:16" x14ac:dyDescent="0.3">
      <c r="A11" s="12"/>
      <c r="B11" s="15"/>
      <c r="C11" s="18"/>
      <c r="D11" s="18"/>
      <c r="E11" s="6"/>
      <c r="F11" s="6"/>
      <c r="G11" s="6"/>
      <c r="H11" s="6"/>
      <c r="I11" s="6" t="s">
        <v>41</v>
      </c>
      <c r="J11" s="6">
        <v>900000000</v>
      </c>
      <c r="K11" s="6">
        <v>900000000</v>
      </c>
      <c r="L11" s="6">
        <v>600000000</v>
      </c>
      <c r="M11" s="6">
        <v>600000000</v>
      </c>
      <c r="N11" s="6">
        <v>600000000</v>
      </c>
    </row>
    <row r="12" spans="1:16" x14ac:dyDescent="0.3">
      <c r="A12" s="12"/>
      <c r="B12" s="15"/>
      <c r="C12" s="18"/>
      <c r="D12" s="18"/>
      <c r="E12" s="6"/>
      <c r="F12" s="6"/>
      <c r="G12" s="6"/>
      <c r="H12" s="9" t="s">
        <v>19</v>
      </c>
      <c r="I12" s="9"/>
      <c r="J12" s="20">
        <f>SUM(J13:J14)</f>
        <v>10947000000</v>
      </c>
      <c r="K12" s="20">
        <f>SUM(K13:K14)</f>
        <v>10947000000</v>
      </c>
      <c r="L12" s="20">
        <f t="shared" ref="L12:M12" si="4">SUM(L13:L14)</f>
        <v>5357000</v>
      </c>
      <c r="M12" s="20">
        <f t="shared" si="4"/>
        <v>5357000</v>
      </c>
      <c r="N12" s="20">
        <f>SUM(N13:N14)</f>
        <v>5357000</v>
      </c>
    </row>
    <row r="13" spans="1:16" x14ac:dyDescent="0.3">
      <c r="A13" s="12"/>
      <c r="B13" s="15"/>
      <c r="C13" s="18"/>
      <c r="D13" s="18"/>
      <c r="E13" s="6"/>
      <c r="F13" s="6"/>
      <c r="G13" s="6"/>
      <c r="H13" s="6"/>
      <c r="I13" s="6" t="s">
        <v>20</v>
      </c>
      <c r="J13" s="6">
        <v>3470000000</v>
      </c>
      <c r="K13" s="6">
        <v>3470000000</v>
      </c>
      <c r="L13" s="6">
        <v>5357000</v>
      </c>
      <c r="M13" s="6">
        <v>5357000</v>
      </c>
      <c r="N13" s="6">
        <v>5357000</v>
      </c>
    </row>
    <row r="14" spans="1:16" x14ac:dyDescent="0.3">
      <c r="A14" s="12"/>
      <c r="B14" s="15"/>
      <c r="C14" s="18"/>
      <c r="D14" s="18"/>
      <c r="E14" s="6"/>
      <c r="F14" s="6"/>
      <c r="G14" s="6"/>
      <c r="H14" s="6"/>
      <c r="I14" s="6" t="s">
        <v>21</v>
      </c>
      <c r="J14" s="6">
        <v>7477000000</v>
      </c>
      <c r="K14" s="6">
        <v>7477000000</v>
      </c>
      <c r="L14" s="6">
        <v>0</v>
      </c>
      <c r="M14" s="6">
        <v>0</v>
      </c>
      <c r="N14" s="6">
        <v>0</v>
      </c>
    </row>
    <row r="15" spans="1:16" x14ac:dyDescent="0.3">
      <c r="A15" s="12"/>
      <c r="B15" s="15"/>
      <c r="C15" s="18"/>
      <c r="D15" s="18"/>
      <c r="E15" s="6"/>
      <c r="F15" s="6"/>
      <c r="G15" s="6"/>
      <c r="H15" s="9" t="s">
        <v>22</v>
      </c>
      <c r="I15" s="9"/>
      <c r="J15" s="20">
        <f>SUM(J16:J17)</f>
        <v>247945000000</v>
      </c>
      <c r="K15" s="20">
        <f>SUM(K16:K17)</f>
        <v>247945000000</v>
      </c>
      <c r="L15" s="20">
        <f t="shared" ref="L15:M15" si="5">SUM(L16:L17)</f>
        <v>1416095256</v>
      </c>
      <c r="M15" s="20">
        <f t="shared" si="5"/>
        <v>1416095256</v>
      </c>
      <c r="N15" s="20">
        <f>SUM(N16:N17)</f>
        <v>1416095256</v>
      </c>
    </row>
    <row r="16" spans="1:16" x14ac:dyDescent="0.3">
      <c r="A16" s="12"/>
      <c r="B16" s="15"/>
      <c r="C16" s="18"/>
      <c r="D16" s="18"/>
      <c r="E16" s="6"/>
      <c r="F16" s="6"/>
      <c r="G16" s="6"/>
      <c r="H16" s="6"/>
      <c r="I16" s="6" t="s">
        <v>23</v>
      </c>
      <c r="J16" s="6">
        <v>21671000000</v>
      </c>
      <c r="K16" s="6">
        <v>21671000000</v>
      </c>
      <c r="L16" s="6">
        <v>1359246746</v>
      </c>
      <c r="M16" s="6">
        <v>1359246746</v>
      </c>
      <c r="N16" s="6">
        <v>1359246746</v>
      </c>
    </row>
    <row r="17" spans="1:14" x14ac:dyDescent="0.3">
      <c r="A17" s="12"/>
      <c r="B17" s="15"/>
      <c r="C17" s="18"/>
      <c r="D17" s="18"/>
      <c r="E17" s="6"/>
      <c r="F17" s="6"/>
      <c r="G17" s="6"/>
      <c r="H17" s="6"/>
      <c r="I17" s="6" t="s">
        <v>24</v>
      </c>
      <c r="J17" s="6">
        <v>226274000000</v>
      </c>
      <c r="K17" s="6">
        <v>226274000000</v>
      </c>
      <c r="L17" s="6">
        <v>56848510</v>
      </c>
      <c r="M17" s="6">
        <v>56848510</v>
      </c>
      <c r="N17" s="6">
        <v>56848510</v>
      </c>
    </row>
    <row r="18" spans="1:14" x14ac:dyDescent="0.3">
      <c r="A18" s="12"/>
      <c r="B18" s="15"/>
      <c r="C18" s="18"/>
      <c r="D18" s="18"/>
      <c r="E18" s="6"/>
      <c r="F18" s="6"/>
      <c r="G18" s="9" t="s">
        <v>25</v>
      </c>
      <c r="H18" s="9"/>
      <c r="I18" s="9"/>
      <c r="J18" s="20">
        <f t="shared" ref="J18:M19" si="6">J19</f>
        <v>3000000000</v>
      </c>
      <c r="K18" s="20">
        <f t="shared" si="6"/>
        <v>3000000000</v>
      </c>
      <c r="L18" s="20">
        <f t="shared" si="6"/>
        <v>0</v>
      </c>
      <c r="M18" s="20">
        <f t="shared" si="6"/>
        <v>0</v>
      </c>
      <c r="N18" s="20">
        <f t="shared" ref="N18:N19" si="7">N19</f>
        <v>0</v>
      </c>
    </row>
    <row r="19" spans="1:14" x14ac:dyDescent="0.3">
      <c r="A19" s="12"/>
      <c r="B19" s="15"/>
      <c r="C19" s="18"/>
      <c r="D19" s="18"/>
      <c r="E19" s="6"/>
      <c r="F19" s="6"/>
      <c r="G19" s="6"/>
      <c r="H19" s="9" t="s">
        <v>26</v>
      </c>
      <c r="I19" s="9"/>
      <c r="J19" s="20">
        <f t="shared" si="6"/>
        <v>3000000000</v>
      </c>
      <c r="K19" s="20">
        <f t="shared" si="6"/>
        <v>3000000000</v>
      </c>
      <c r="L19" s="20">
        <f t="shared" si="6"/>
        <v>0</v>
      </c>
      <c r="M19" s="20">
        <f t="shared" si="6"/>
        <v>0</v>
      </c>
      <c r="N19" s="20">
        <f t="shared" si="7"/>
        <v>0</v>
      </c>
    </row>
    <row r="20" spans="1:14" x14ac:dyDescent="0.3">
      <c r="A20" s="12"/>
      <c r="B20" s="15"/>
      <c r="C20" s="18"/>
      <c r="D20" s="18"/>
      <c r="E20" s="6"/>
      <c r="F20" s="6"/>
      <c r="G20" s="6"/>
      <c r="H20" s="6"/>
      <c r="I20" s="6" t="s">
        <v>27</v>
      </c>
      <c r="J20" s="6">
        <v>3000000000</v>
      </c>
      <c r="K20" s="6">
        <v>3000000000</v>
      </c>
      <c r="L20" s="6">
        <v>0</v>
      </c>
      <c r="M20" s="6">
        <v>0</v>
      </c>
      <c r="N20" s="6">
        <v>0</v>
      </c>
    </row>
    <row r="21" spans="1:14" x14ac:dyDescent="0.3">
      <c r="A21" s="12"/>
      <c r="B21" s="15"/>
      <c r="C21" s="18"/>
      <c r="D21" s="18"/>
      <c r="E21" s="6"/>
      <c r="F21" s="9" t="s">
        <v>28</v>
      </c>
      <c r="G21" s="9"/>
      <c r="H21" s="9"/>
      <c r="I21" s="9"/>
      <c r="J21" s="20">
        <f>J22+J28</f>
        <v>155393000000</v>
      </c>
      <c r="K21" s="20">
        <f>K22+K28</f>
        <v>155393000000</v>
      </c>
      <c r="L21" s="20">
        <f t="shared" ref="L21:M21" si="8">L22+L28</f>
        <v>1314284518</v>
      </c>
      <c r="M21" s="20">
        <f t="shared" si="8"/>
        <v>1314284518</v>
      </c>
      <c r="N21" s="20">
        <f>N22+N28</f>
        <v>1314284518</v>
      </c>
    </row>
    <row r="22" spans="1:14" x14ac:dyDescent="0.3">
      <c r="A22" s="12"/>
      <c r="B22" s="15"/>
      <c r="C22" s="18"/>
      <c r="D22" s="18"/>
      <c r="E22" s="6"/>
      <c r="F22" s="6"/>
      <c r="G22" s="9" t="s">
        <v>29</v>
      </c>
      <c r="H22" s="9"/>
      <c r="I22" s="9"/>
      <c r="J22" s="20">
        <f>J23</f>
        <v>22374000000</v>
      </c>
      <c r="K22" s="20">
        <f>K23</f>
        <v>22374000000</v>
      </c>
      <c r="L22" s="20">
        <f t="shared" ref="L22:M22" si="9">L23</f>
        <v>1314284518</v>
      </c>
      <c r="M22" s="20">
        <f t="shared" si="9"/>
        <v>1314284518</v>
      </c>
      <c r="N22" s="20">
        <f>N23</f>
        <v>1314284518</v>
      </c>
    </row>
    <row r="23" spans="1:14" x14ac:dyDescent="0.3">
      <c r="A23" s="12"/>
      <c r="B23" s="15"/>
      <c r="C23" s="18"/>
      <c r="D23" s="18"/>
      <c r="E23" s="6"/>
      <c r="F23" s="6"/>
      <c r="G23" s="6"/>
      <c r="H23" s="9" t="s">
        <v>30</v>
      </c>
      <c r="I23" s="9"/>
      <c r="J23" s="20">
        <f>SUM(J24:J27)</f>
        <v>22374000000</v>
      </c>
      <c r="K23" s="20">
        <f>SUM(K24:K27)</f>
        <v>22374000000</v>
      </c>
      <c r="L23" s="20">
        <f t="shared" ref="L23:M23" si="10">SUM(L24:L27)</f>
        <v>1314284518</v>
      </c>
      <c r="M23" s="20">
        <f t="shared" si="10"/>
        <v>1314284518</v>
      </c>
      <c r="N23" s="20">
        <f>SUM(N24:N27)</f>
        <v>1314284518</v>
      </c>
    </row>
    <row r="24" spans="1:14" x14ac:dyDescent="0.3">
      <c r="A24" s="12"/>
      <c r="B24" s="15"/>
      <c r="C24" s="18"/>
      <c r="D24" s="18"/>
      <c r="E24" s="6"/>
      <c r="F24" s="6"/>
      <c r="G24" s="6"/>
      <c r="H24" s="6"/>
      <c r="I24" s="6" t="s">
        <v>31</v>
      </c>
      <c r="J24" s="6">
        <v>12332000000</v>
      </c>
      <c r="K24" s="6">
        <v>12332000000</v>
      </c>
      <c r="L24" s="6">
        <v>1001645927</v>
      </c>
      <c r="M24" s="6">
        <v>1001645927</v>
      </c>
      <c r="N24" s="6">
        <v>1001645927</v>
      </c>
    </row>
    <row r="25" spans="1:14" x14ac:dyDescent="0.3">
      <c r="A25" s="12"/>
      <c r="B25" s="15"/>
      <c r="C25" s="18"/>
      <c r="D25" s="18"/>
      <c r="E25" s="6"/>
      <c r="F25" s="6"/>
      <c r="G25" s="6"/>
      <c r="H25" s="6"/>
      <c r="I25" s="6" t="s">
        <v>32</v>
      </c>
      <c r="J25" s="6">
        <v>8065000000</v>
      </c>
      <c r="K25" s="6">
        <v>8065000000</v>
      </c>
      <c r="L25" s="6">
        <v>261114399</v>
      </c>
      <c r="M25" s="6">
        <v>261114399</v>
      </c>
      <c r="N25" s="6">
        <v>261114399</v>
      </c>
    </row>
    <row r="26" spans="1:14" x14ac:dyDescent="0.3">
      <c r="A26" s="12"/>
      <c r="B26" s="15"/>
      <c r="C26" s="18"/>
      <c r="D26" s="18"/>
      <c r="E26" s="6"/>
      <c r="F26" s="6"/>
      <c r="G26" s="6"/>
      <c r="H26" s="6"/>
      <c r="I26" s="6" t="s">
        <v>33</v>
      </c>
      <c r="J26" s="6">
        <v>553000000</v>
      </c>
      <c r="K26" s="6">
        <v>553000000</v>
      </c>
      <c r="L26" s="6">
        <v>13015915</v>
      </c>
      <c r="M26" s="6">
        <v>13015915</v>
      </c>
      <c r="N26" s="6">
        <v>13015915</v>
      </c>
    </row>
    <row r="27" spans="1:14" x14ac:dyDescent="0.3">
      <c r="A27" s="12"/>
      <c r="B27" s="15"/>
      <c r="C27" s="18"/>
      <c r="D27" s="18"/>
      <c r="E27" s="6"/>
      <c r="F27" s="6"/>
      <c r="G27" s="6"/>
      <c r="H27" s="6"/>
      <c r="I27" s="6" t="s">
        <v>34</v>
      </c>
      <c r="J27" s="6">
        <v>1424000000</v>
      </c>
      <c r="K27" s="6">
        <v>1424000000</v>
      </c>
      <c r="L27" s="6">
        <v>38508277</v>
      </c>
      <c r="M27" s="6">
        <v>38508277</v>
      </c>
      <c r="N27" s="6">
        <v>38508277</v>
      </c>
    </row>
    <row r="28" spans="1:14" x14ac:dyDescent="0.3">
      <c r="A28" s="12"/>
      <c r="B28" s="15"/>
      <c r="C28" s="18"/>
      <c r="D28" s="18"/>
      <c r="E28" s="6"/>
      <c r="F28" s="6"/>
      <c r="G28" s="9" t="s">
        <v>35</v>
      </c>
      <c r="H28" s="9"/>
      <c r="I28" s="9"/>
      <c r="J28" s="20">
        <f t="shared" ref="J28:M29" si="11">J29</f>
        <v>133019000000</v>
      </c>
      <c r="K28" s="20">
        <f t="shared" si="11"/>
        <v>133019000000</v>
      </c>
      <c r="L28" s="20">
        <f t="shared" si="11"/>
        <v>0</v>
      </c>
      <c r="M28" s="20">
        <f t="shared" si="11"/>
        <v>0</v>
      </c>
      <c r="N28" s="20">
        <f t="shared" ref="N28:N29" si="12">N29</f>
        <v>0</v>
      </c>
    </row>
    <row r="29" spans="1:14" x14ac:dyDescent="0.3">
      <c r="A29" s="12"/>
      <c r="B29" s="15"/>
      <c r="C29" s="18"/>
      <c r="D29" s="18"/>
      <c r="E29" s="6"/>
      <c r="F29" s="6"/>
      <c r="G29" s="6"/>
      <c r="H29" s="9" t="s">
        <v>36</v>
      </c>
      <c r="I29" s="9"/>
      <c r="J29" s="20">
        <f t="shared" si="11"/>
        <v>133019000000</v>
      </c>
      <c r="K29" s="20">
        <f t="shared" si="11"/>
        <v>133019000000</v>
      </c>
      <c r="L29" s="20">
        <f t="shared" si="11"/>
        <v>0</v>
      </c>
      <c r="M29" s="20">
        <f t="shared" si="11"/>
        <v>0</v>
      </c>
      <c r="N29" s="20">
        <f t="shared" si="12"/>
        <v>0</v>
      </c>
    </row>
    <row r="30" spans="1:14" x14ac:dyDescent="0.3">
      <c r="A30" s="13"/>
      <c r="B30" s="16"/>
      <c r="C30" s="19"/>
      <c r="D30" s="19"/>
      <c r="E30" s="6"/>
      <c r="F30" s="6"/>
      <c r="G30" s="6"/>
      <c r="H30" s="6"/>
      <c r="I30" s="6" t="s">
        <v>42</v>
      </c>
      <c r="J30" s="6">
        <v>133019000000</v>
      </c>
      <c r="K30" s="6">
        <v>133019000000</v>
      </c>
      <c r="L30" s="6">
        <v>0</v>
      </c>
      <c r="M30" s="6">
        <v>0</v>
      </c>
      <c r="N30" s="6">
        <v>0</v>
      </c>
    </row>
  </sheetData>
  <mergeCells count="18">
    <mergeCell ref="F21:I21"/>
    <mergeCell ref="G22:I22"/>
    <mergeCell ref="H23:I23"/>
    <mergeCell ref="E3:I3"/>
    <mergeCell ref="A4:A30"/>
    <mergeCell ref="B4:B30"/>
    <mergeCell ref="C4:C30"/>
    <mergeCell ref="D4:D30"/>
    <mergeCell ref="E4:I4"/>
    <mergeCell ref="F5:I5"/>
    <mergeCell ref="G6:I6"/>
    <mergeCell ref="H7:I7"/>
    <mergeCell ref="H12:I12"/>
    <mergeCell ref="G28:I28"/>
    <mergeCell ref="H29:I29"/>
    <mergeCell ref="H15:I15"/>
    <mergeCell ref="G18:I18"/>
    <mergeCell ref="H19:I1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2022-02-04T09:02:06Z</dcterms:modified>
</cp:coreProperties>
</file>