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나희재\00디브레인 월별실적보고\2018년\00홈페이지 공시용 월별자료\"/>
    </mc:Choice>
  </mc:AlternateContent>
  <bookViews>
    <workbookView xWindow="0" yWindow="0" windowWidth="24000" windowHeight="93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7" i="1" l="1"/>
  <c r="K26" i="1" s="1"/>
  <c r="N27" i="1"/>
  <c r="M27" i="1"/>
  <c r="L27" i="1"/>
  <c r="L26" i="1" s="1"/>
  <c r="J27" i="1"/>
  <c r="N26" i="1"/>
  <c r="M26" i="1"/>
  <c r="J26" i="1"/>
  <c r="K21" i="1"/>
  <c r="K20" i="1" s="1"/>
  <c r="L21" i="1"/>
  <c r="L20" i="1" s="1"/>
  <c r="M21" i="1"/>
  <c r="M20" i="1" s="1"/>
  <c r="M19" i="1" s="1"/>
  <c r="N21" i="1"/>
  <c r="N20" i="1" s="1"/>
  <c r="N19" i="1" s="1"/>
  <c r="J21" i="1"/>
  <c r="J20" i="1" s="1"/>
  <c r="J19" i="1" s="1"/>
  <c r="M17" i="1"/>
  <c r="M16" i="1" s="1"/>
  <c r="N17" i="1"/>
  <c r="N16" i="1" s="1"/>
  <c r="L17" i="1"/>
  <c r="K17" i="1"/>
  <c r="J17" i="1"/>
  <c r="J16" i="1" s="1"/>
  <c r="L16" i="1"/>
  <c r="K16" i="1"/>
  <c r="L13" i="1"/>
  <c r="L6" i="1" s="1"/>
  <c r="L5" i="1" s="1"/>
  <c r="M13" i="1"/>
  <c r="M6" i="1" s="1"/>
  <c r="M5" i="1" s="1"/>
  <c r="M4" i="1" s="1"/>
  <c r="N13" i="1"/>
  <c r="K13" i="1"/>
  <c r="J13" i="1"/>
  <c r="K10" i="1"/>
  <c r="L10" i="1"/>
  <c r="N10" i="1"/>
  <c r="M10" i="1"/>
  <c r="J10" i="1"/>
  <c r="N7" i="1"/>
  <c r="J7" i="1"/>
  <c r="K7" i="1"/>
  <c r="K6" i="1" s="1"/>
  <c r="K5" i="1" s="1"/>
  <c r="M7" i="1"/>
  <c r="L7" i="1"/>
  <c r="J6" i="1" l="1"/>
  <c r="J5" i="1" s="1"/>
  <c r="J4" i="1" s="1"/>
  <c r="N6" i="1"/>
  <c r="N5" i="1" s="1"/>
  <c r="N4" i="1" s="1"/>
  <c r="L4" i="1"/>
  <c r="L19" i="1"/>
  <c r="K19" i="1"/>
  <c r="K4" i="1" s="1"/>
</calcChain>
</file>

<file path=xl/sharedStrings.xml><?xml version="1.0" encoding="utf-8"?>
<sst xmlns="http://schemas.openxmlformats.org/spreadsheetml/2006/main" count="41" uniqueCount="41">
  <si>
    <t>□ 2018회계연도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</si>
  <si>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</si>
  <si>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</si>
  <si>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</si>
  <si>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</si>
  <si>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</si>
  <si>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</si>
  <si>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</si>
  <si>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</si>
  <si>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</si>
  <si>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</si>
  <si>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</si>
  <si>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2018년</t>
    <phoneticPr fontId="4" type="noConversion"/>
  </si>
  <si>
    <t>6월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</si>
  <si>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</si>
  <si>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</si>
  <si>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</si>
  <si>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</si>
  <si>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t>예술의 진흥 및 생활화, 산업화</t>
  </si>
  <si>
    <t>예술창작역량강화</t>
  </si>
  <si>
    <t>예술창작 지원</t>
  </si>
  <si>
    <t>예술인력 육성</t>
  </si>
  <si>
    <t>지역문화예술진흥</t>
  </si>
  <si>
    <t>지역문화예술지원</t>
  </si>
  <si>
    <t>공연예술활용 관광자원화</t>
  </si>
  <si>
    <t>예술가치의사회적확산</t>
  </si>
  <si>
    <t>문화예술사회적인식제고</t>
  </si>
  <si>
    <t>소외계층문화역량강화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</si>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</sst>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1" fontId="1" fillId="0" borderId="0" xfId="1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1" fillId="0" borderId="1" xfId="1" applyFont="1" applyBorder="1" applyAlignment="1">
      <alignment horizontal="left" vertical="center"/>
    </xf>
    <xf numFmtId="41" fontId="1" fillId="0" borderId="1" xfId="1" applyFont="1" applyFill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1" fontId="1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pane ySplit="3" topLeftCell="A4" activePane="bottomLeft" state="frozen"/>
      <selection pane="bottomLeft" activeCell="G11" sqref="G11"/>
    </sheetView>
  </sheetViews>
  <sheetFormatPr defaultRowHeight="16.5" x14ac:dyDescent="0.3"/>
  <cols>
    <col min="5" max="5" width="3.875" style="2" customWidth="1"/>
    <col min="6" max="6" width="4.625" style="2" customWidth="1"/>
    <col min="7" max="7" width="4.25" style="2" customWidth="1"/>
    <col min="8" max="8" width="3.625" style="2" customWidth="1"/>
    <col min="9" max="9" width="47.75" style="2" customWidth="1"/>
    <col min="10" max="10" width="16" customWidth="1"/>
    <col min="11" max="11" width="15.625" bestFit="1" customWidth="1"/>
    <col min="12" max="14" width="18.625" bestFit="1" customWidth="1"/>
  </cols>
  <sheetData>
    <row r="1" spans="1:14" x14ac:dyDescent="0.3">
      <c r="A1" s="1" t="s">
        <v>0</v>
      </c>
      <c r="I1"/>
    </row>
    <row r="2" spans="1:14" x14ac:dyDescent="0.3">
      <c r="N2" s="3" t="s">
        <v>1</v>
      </c>
    </row>
    <row r="3" spans="1:14" ht="26.2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/>
      <c r="G3" s="5"/>
      <c r="H3" s="5"/>
      <c r="I3" s="5"/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</row>
    <row r="4" spans="1:14" ht="16.5" customHeight="1" x14ac:dyDescent="0.3">
      <c r="A4" s="7" t="s">
        <v>12</v>
      </c>
      <c r="B4" s="16" t="s">
        <v>13</v>
      </c>
      <c r="C4" s="8" t="s">
        <v>14</v>
      </c>
      <c r="D4" s="8" t="s">
        <v>15</v>
      </c>
      <c r="E4" s="9" t="s">
        <v>16</v>
      </c>
      <c r="F4" s="9"/>
      <c r="G4" s="9"/>
      <c r="H4" s="9"/>
      <c r="I4" s="9"/>
      <c r="J4" s="10">
        <f>J5+J19</f>
        <v>348067000000</v>
      </c>
      <c r="K4" s="10">
        <f>K5+K19</f>
        <v>348067000000</v>
      </c>
      <c r="L4" s="10">
        <f>L5+L19</f>
        <v>11876180739</v>
      </c>
      <c r="M4" s="10">
        <f>M5+M19</f>
        <v>144989456586</v>
      </c>
      <c r="N4" s="10">
        <f>N5+N19</f>
        <v>144989456586</v>
      </c>
    </row>
    <row r="5" spans="1:14" x14ac:dyDescent="0.3">
      <c r="A5" s="11"/>
      <c r="B5" s="17"/>
      <c r="C5" s="12"/>
      <c r="D5" s="12"/>
      <c r="E5" s="13"/>
      <c r="F5" s="9" t="s">
        <v>17</v>
      </c>
      <c r="G5" s="9"/>
      <c r="H5" s="9"/>
      <c r="I5" s="9"/>
      <c r="J5" s="10">
        <f>J6+J16</f>
        <v>230398000000</v>
      </c>
      <c r="K5" s="10">
        <f>K6+K16</f>
        <v>230998000000</v>
      </c>
      <c r="L5" s="10">
        <f>L6+L16</f>
        <v>10305063670</v>
      </c>
      <c r="M5" s="10">
        <f>M6+M16</f>
        <v>138025630725</v>
      </c>
      <c r="N5" s="10">
        <f>N6+N16</f>
        <v>138025630725</v>
      </c>
    </row>
    <row r="6" spans="1:14" x14ac:dyDescent="0.3">
      <c r="A6" s="11"/>
      <c r="B6" s="17"/>
      <c r="C6" s="12"/>
      <c r="D6" s="12"/>
      <c r="E6" s="13"/>
      <c r="F6" s="13"/>
      <c r="G6" s="9" t="s">
        <v>18</v>
      </c>
      <c r="H6" s="9"/>
      <c r="I6" s="9"/>
      <c r="J6" s="10">
        <f>J13+J7+J10</f>
        <v>227898000000</v>
      </c>
      <c r="K6" s="10">
        <f>K13+K7+K10</f>
        <v>228498000000</v>
      </c>
      <c r="L6" s="10">
        <f>L13+L7+L10</f>
        <v>10305063670</v>
      </c>
      <c r="M6" s="10">
        <f>M13+M7+M10</f>
        <v>138025630725</v>
      </c>
      <c r="N6" s="10">
        <f>N13+N7+N10</f>
        <v>138025630725</v>
      </c>
    </row>
    <row r="7" spans="1:14" x14ac:dyDescent="0.3">
      <c r="A7" s="11"/>
      <c r="B7" s="17"/>
      <c r="C7" s="12"/>
      <c r="D7" s="12"/>
      <c r="E7" s="13"/>
      <c r="F7" s="13"/>
      <c r="G7" s="13"/>
      <c r="H7" s="9" t="s">
        <v>19</v>
      </c>
      <c r="I7" s="9"/>
      <c r="J7" s="10">
        <f>SUM(J8:J9)</f>
        <v>47832000000</v>
      </c>
      <c r="K7" s="10">
        <f>SUM(K8:K9)</f>
        <v>47832000000</v>
      </c>
      <c r="L7" s="10">
        <f>SUM(L8:L9)</f>
        <v>4820861990</v>
      </c>
      <c r="M7" s="10">
        <f>SUM(M8:M9)</f>
        <v>24353510753</v>
      </c>
      <c r="N7" s="10">
        <f>SUM(N8:N9)</f>
        <v>24353510753</v>
      </c>
    </row>
    <row r="8" spans="1:14" x14ac:dyDescent="0.3">
      <c r="A8" s="11"/>
      <c r="B8" s="17"/>
      <c r="C8" s="12"/>
      <c r="D8" s="12"/>
      <c r="E8" s="13"/>
      <c r="F8" s="13"/>
      <c r="G8" s="13"/>
      <c r="H8" s="13"/>
      <c r="I8" s="13" t="s">
        <v>20</v>
      </c>
      <c r="J8" s="10">
        <v>34191000000</v>
      </c>
      <c r="K8" s="10">
        <v>34191000000</v>
      </c>
      <c r="L8" s="10">
        <v>3884010850</v>
      </c>
      <c r="M8" s="10">
        <v>14341007228</v>
      </c>
      <c r="N8" s="10">
        <v>14341007228</v>
      </c>
    </row>
    <row r="9" spans="1:14" x14ac:dyDescent="0.3">
      <c r="A9" s="11"/>
      <c r="B9" s="17"/>
      <c r="C9" s="12"/>
      <c r="D9" s="12"/>
      <c r="E9" s="13"/>
      <c r="F9" s="13"/>
      <c r="G9" s="13"/>
      <c r="H9" s="13"/>
      <c r="I9" s="13" t="s">
        <v>21</v>
      </c>
      <c r="J9" s="10">
        <v>13641000000</v>
      </c>
      <c r="K9" s="10">
        <v>13641000000</v>
      </c>
      <c r="L9" s="10">
        <v>936851140</v>
      </c>
      <c r="M9" s="10">
        <v>10012503525</v>
      </c>
      <c r="N9" s="10">
        <v>10012503525</v>
      </c>
    </row>
    <row r="10" spans="1:14" x14ac:dyDescent="0.3">
      <c r="A10" s="11"/>
      <c r="B10" s="17"/>
      <c r="C10" s="12"/>
      <c r="D10" s="12"/>
      <c r="E10" s="13"/>
      <c r="F10" s="13"/>
      <c r="G10" s="13"/>
      <c r="H10" s="9" t="s">
        <v>22</v>
      </c>
      <c r="I10" s="9"/>
      <c r="J10" s="10">
        <f>SUM(J11:J12)</f>
        <v>32096000000</v>
      </c>
      <c r="K10" s="10">
        <f>SUM(K11:K12)</f>
        <v>32696000000</v>
      </c>
      <c r="L10" s="10">
        <f>SUM(L11:L12)</f>
        <v>1114249900</v>
      </c>
      <c r="M10" s="10">
        <f>SUM(M11:M12)</f>
        <v>21316531500</v>
      </c>
      <c r="N10" s="10">
        <f>SUM(N11:N12)</f>
        <v>21316531500</v>
      </c>
    </row>
    <row r="11" spans="1:14" x14ac:dyDescent="0.3">
      <c r="A11" s="11"/>
      <c r="B11" s="17"/>
      <c r="C11" s="12"/>
      <c r="D11" s="12"/>
      <c r="E11" s="13"/>
      <c r="F11" s="13"/>
      <c r="G11" s="13"/>
      <c r="H11" s="13"/>
      <c r="I11" s="13" t="s">
        <v>23</v>
      </c>
      <c r="J11" s="10">
        <v>7389000000</v>
      </c>
      <c r="K11" s="10">
        <v>7389000000</v>
      </c>
      <c r="L11" s="10">
        <v>449900</v>
      </c>
      <c r="M11" s="10">
        <v>4950431500</v>
      </c>
      <c r="N11" s="10">
        <v>4950431500</v>
      </c>
    </row>
    <row r="12" spans="1:14" x14ac:dyDescent="0.3">
      <c r="A12" s="11"/>
      <c r="B12" s="17"/>
      <c r="C12" s="12"/>
      <c r="D12" s="12"/>
      <c r="E12" s="13"/>
      <c r="F12" s="13"/>
      <c r="G12" s="13"/>
      <c r="H12" s="13"/>
      <c r="I12" s="13" t="s">
        <v>24</v>
      </c>
      <c r="J12" s="10">
        <v>24707000000</v>
      </c>
      <c r="K12" s="10">
        <v>25307000000</v>
      </c>
      <c r="L12" s="10">
        <v>1113800000</v>
      </c>
      <c r="M12" s="10">
        <v>16366100000</v>
      </c>
      <c r="N12" s="10">
        <v>16366100000</v>
      </c>
    </row>
    <row r="13" spans="1:14" x14ac:dyDescent="0.3">
      <c r="A13" s="11"/>
      <c r="B13" s="17"/>
      <c r="C13" s="12"/>
      <c r="D13" s="12"/>
      <c r="E13" s="13"/>
      <c r="F13" s="13"/>
      <c r="G13" s="13"/>
      <c r="H13" s="9" t="s">
        <v>25</v>
      </c>
      <c r="I13" s="9"/>
      <c r="J13" s="10">
        <f>SUM(J14:J15)</f>
        <v>147970000000</v>
      </c>
      <c r="K13" s="10">
        <f>SUM(K14:K15)</f>
        <v>147970000000</v>
      </c>
      <c r="L13" s="10">
        <f>SUM(L14:L15)</f>
        <v>4369951780</v>
      </c>
      <c r="M13" s="10">
        <f>SUM(M14:M15)</f>
        <v>92355588472</v>
      </c>
      <c r="N13" s="10">
        <f>SUM(N14:N15)</f>
        <v>92355588472</v>
      </c>
    </row>
    <row r="14" spans="1:14" x14ac:dyDescent="0.3">
      <c r="A14" s="11"/>
      <c r="B14" s="17"/>
      <c r="C14" s="12"/>
      <c r="D14" s="12"/>
      <c r="E14" s="13"/>
      <c r="F14" s="13"/>
      <c r="G14" s="13"/>
      <c r="H14" s="13"/>
      <c r="I14" s="13" t="s">
        <v>26</v>
      </c>
      <c r="J14" s="10">
        <v>29851000000</v>
      </c>
      <c r="K14" s="10">
        <v>29851000000</v>
      </c>
      <c r="L14" s="10">
        <v>1091195870</v>
      </c>
      <c r="M14" s="10">
        <v>11709767352</v>
      </c>
      <c r="N14" s="10">
        <v>11709767352</v>
      </c>
    </row>
    <row r="15" spans="1:14" x14ac:dyDescent="0.3">
      <c r="A15" s="11"/>
      <c r="B15" s="17"/>
      <c r="C15" s="12"/>
      <c r="D15" s="12"/>
      <c r="E15" s="13"/>
      <c r="F15" s="13"/>
      <c r="G15" s="13"/>
      <c r="H15" s="13"/>
      <c r="I15" s="13" t="s">
        <v>27</v>
      </c>
      <c r="J15" s="10">
        <v>118119000000</v>
      </c>
      <c r="K15" s="10">
        <v>118119000000</v>
      </c>
      <c r="L15" s="10">
        <v>3278755910</v>
      </c>
      <c r="M15" s="10">
        <v>80645821120</v>
      </c>
      <c r="N15" s="10">
        <v>80645821120</v>
      </c>
    </row>
    <row r="16" spans="1:14" x14ac:dyDescent="0.3">
      <c r="A16" s="11"/>
      <c r="B16" s="17"/>
      <c r="C16" s="12"/>
      <c r="D16" s="12"/>
      <c r="E16" s="13"/>
      <c r="F16" s="13"/>
      <c r="G16" s="9" t="s">
        <v>28</v>
      </c>
      <c r="H16" s="9"/>
      <c r="I16" s="9"/>
      <c r="J16" s="10">
        <f>J17</f>
        <v>2500000000</v>
      </c>
      <c r="K16" s="10">
        <f t="shared" ref="K16:N17" si="0">K17</f>
        <v>2500000000</v>
      </c>
      <c r="L16" s="10">
        <f t="shared" si="0"/>
        <v>0</v>
      </c>
      <c r="M16" s="10">
        <f t="shared" si="0"/>
        <v>0</v>
      </c>
      <c r="N16" s="10">
        <f t="shared" si="0"/>
        <v>0</v>
      </c>
    </row>
    <row r="17" spans="1:14" x14ac:dyDescent="0.3">
      <c r="A17" s="11"/>
      <c r="B17" s="17"/>
      <c r="C17" s="12"/>
      <c r="D17" s="12"/>
      <c r="E17" s="13"/>
      <c r="F17" s="13"/>
      <c r="G17" s="13"/>
      <c r="H17" s="9" t="s">
        <v>29</v>
      </c>
      <c r="I17" s="9"/>
      <c r="J17" s="10">
        <f>J18</f>
        <v>2500000000</v>
      </c>
      <c r="K17" s="10">
        <f t="shared" si="0"/>
        <v>2500000000</v>
      </c>
      <c r="L17" s="10">
        <f t="shared" si="0"/>
        <v>0</v>
      </c>
      <c r="M17" s="10">
        <f t="shared" si="0"/>
        <v>0</v>
      </c>
      <c r="N17" s="10">
        <f t="shared" si="0"/>
        <v>0</v>
      </c>
    </row>
    <row r="18" spans="1:14" x14ac:dyDescent="0.3">
      <c r="A18" s="11"/>
      <c r="B18" s="17"/>
      <c r="C18" s="12"/>
      <c r="D18" s="12"/>
      <c r="E18" s="13"/>
      <c r="F18" s="13"/>
      <c r="G18" s="13"/>
      <c r="H18" s="13"/>
      <c r="I18" s="13" t="s">
        <v>30</v>
      </c>
      <c r="J18" s="10">
        <v>2500000000</v>
      </c>
      <c r="K18" s="10">
        <v>2500000000</v>
      </c>
      <c r="L18" s="10">
        <v>0</v>
      </c>
      <c r="M18" s="10">
        <v>0</v>
      </c>
      <c r="N18" s="10">
        <v>0</v>
      </c>
    </row>
    <row r="19" spans="1:14" x14ac:dyDescent="0.3">
      <c r="A19" s="11"/>
      <c r="B19" s="17"/>
      <c r="C19" s="12"/>
      <c r="D19" s="12"/>
      <c r="E19" s="13"/>
      <c r="F19" s="9" t="s">
        <v>31</v>
      </c>
      <c r="G19" s="9"/>
      <c r="H19" s="9"/>
      <c r="I19" s="9"/>
      <c r="J19" s="10">
        <f>J20+J26</f>
        <v>117669000000</v>
      </c>
      <c r="K19" s="10">
        <f>K20+K26</f>
        <v>117069000000</v>
      </c>
      <c r="L19" s="10">
        <f>L20+L26</f>
        <v>1571117069</v>
      </c>
      <c r="M19" s="10">
        <f>M20+M26</f>
        <v>6963825861</v>
      </c>
      <c r="N19" s="10">
        <f>N20+N26</f>
        <v>6963825861</v>
      </c>
    </row>
    <row r="20" spans="1:14" x14ac:dyDescent="0.3">
      <c r="A20" s="11"/>
      <c r="B20" s="17"/>
      <c r="C20" s="12"/>
      <c r="D20" s="12"/>
      <c r="E20" s="13"/>
      <c r="F20" s="13"/>
      <c r="G20" s="9" t="s">
        <v>32</v>
      </c>
      <c r="H20" s="9"/>
      <c r="I20" s="9"/>
      <c r="J20" s="10">
        <f>J21</f>
        <v>18266000000</v>
      </c>
      <c r="K20" s="10">
        <f>K21</f>
        <v>18266000000</v>
      </c>
      <c r="L20" s="10">
        <f>L21</f>
        <v>1571117069</v>
      </c>
      <c r="M20" s="10">
        <f>M21</f>
        <v>6963825861</v>
      </c>
      <c r="N20" s="10">
        <f>N21</f>
        <v>6963825861</v>
      </c>
    </row>
    <row r="21" spans="1:14" x14ac:dyDescent="0.3">
      <c r="A21" s="11"/>
      <c r="B21" s="17"/>
      <c r="C21" s="12"/>
      <c r="D21" s="12"/>
      <c r="E21" s="13"/>
      <c r="F21" s="13"/>
      <c r="G21" s="13"/>
      <c r="H21" s="9" t="s">
        <v>33</v>
      </c>
      <c r="I21" s="9"/>
      <c r="J21" s="10">
        <f>SUM(J22:J25)</f>
        <v>18266000000</v>
      </c>
      <c r="K21" s="10">
        <f>SUM(K22:K25)</f>
        <v>18266000000</v>
      </c>
      <c r="L21" s="10">
        <f>SUM(L22:L25)</f>
        <v>1571117069</v>
      </c>
      <c r="M21" s="10">
        <f>SUM(M22:M25)</f>
        <v>6963825861</v>
      </c>
      <c r="N21" s="10">
        <f>SUM(N22:N25)</f>
        <v>6963825861</v>
      </c>
    </row>
    <row r="22" spans="1:14" x14ac:dyDescent="0.3">
      <c r="A22" s="11"/>
      <c r="B22" s="17"/>
      <c r="C22" s="12"/>
      <c r="D22" s="12"/>
      <c r="E22" s="13"/>
      <c r="F22" s="13"/>
      <c r="G22" s="13"/>
      <c r="H22" s="13"/>
      <c r="I22" s="13" t="s">
        <v>34</v>
      </c>
      <c r="J22" s="10">
        <v>10344000000</v>
      </c>
      <c r="K22" s="10">
        <v>10344000000</v>
      </c>
      <c r="L22" s="10">
        <v>1332249286</v>
      </c>
      <c r="M22" s="10">
        <v>4107337584</v>
      </c>
      <c r="N22" s="10">
        <v>4107337584</v>
      </c>
    </row>
    <row r="23" spans="1:14" x14ac:dyDescent="0.3">
      <c r="A23" s="11"/>
      <c r="B23" s="17"/>
      <c r="C23" s="12"/>
      <c r="D23" s="12"/>
      <c r="E23" s="13"/>
      <c r="F23" s="13"/>
      <c r="G23" s="13"/>
      <c r="H23" s="13"/>
      <c r="I23" s="13" t="s">
        <v>35</v>
      </c>
      <c r="J23" s="10">
        <v>6523000000</v>
      </c>
      <c r="K23" s="10">
        <v>6523000000</v>
      </c>
      <c r="L23" s="10">
        <v>179559083</v>
      </c>
      <c r="M23" s="10">
        <v>2175000158</v>
      </c>
      <c r="N23" s="10">
        <v>2175000158</v>
      </c>
    </row>
    <row r="24" spans="1:14" x14ac:dyDescent="0.3">
      <c r="A24" s="11"/>
      <c r="B24" s="17"/>
      <c r="C24" s="12"/>
      <c r="D24" s="12"/>
      <c r="E24" s="13"/>
      <c r="F24" s="13"/>
      <c r="G24" s="13"/>
      <c r="H24" s="13"/>
      <c r="I24" s="13" t="s">
        <v>36</v>
      </c>
      <c r="J24" s="10">
        <v>515000000</v>
      </c>
      <c r="K24" s="10">
        <v>515000000</v>
      </c>
      <c r="L24" s="10">
        <v>8956400</v>
      </c>
      <c r="M24" s="10">
        <v>268208729</v>
      </c>
      <c r="N24" s="10">
        <v>268208729</v>
      </c>
    </row>
    <row r="25" spans="1:14" x14ac:dyDescent="0.3">
      <c r="A25" s="11"/>
      <c r="B25" s="17"/>
      <c r="C25" s="12"/>
      <c r="D25" s="12"/>
      <c r="E25" s="13"/>
      <c r="F25" s="13"/>
      <c r="G25" s="13"/>
      <c r="H25" s="13"/>
      <c r="I25" s="13" t="s">
        <v>37</v>
      </c>
      <c r="J25" s="10">
        <v>884000000</v>
      </c>
      <c r="K25" s="10">
        <v>884000000</v>
      </c>
      <c r="L25" s="10">
        <v>50352300</v>
      </c>
      <c r="M25" s="10">
        <v>413279390</v>
      </c>
      <c r="N25" s="10">
        <v>413279390</v>
      </c>
    </row>
    <row r="26" spans="1:14" x14ac:dyDescent="0.3">
      <c r="A26" s="11"/>
      <c r="B26" s="17"/>
      <c r="C26" s="12"/>
      <c r="D26" s="12"/>
      <c r="E26" s="13"/>
      <c r="F26" s="13"/>
      <c r="G26" s="9" t="s">
        <v>38</v>
      </c>
      <c r="H26" s="9"/>
      <c r="I26" s="9"/>
      <c r="J26" s="10">
        <f>J27</f>
        <v>99403000000</v>
      </c>
      <c r="K26" s="10">
        <f t="shared" ref="K26:N27" si="1">K27</f>
        <v>98803000000</v>
      </c>
      <c r="L26" s="10">
        <f t="shared" si="1"/>
        <v>0</v>
      </c>
      <c r="M26" s="10">
        <f t="shared" si="1"/>
        <v>0</v>
      </c>
      <c r="N26" s="10">
        <f t="shared" si="1"/>
        <v>0</v>
      </c>
    </row>
    <row r="27" spans="1:14" x14ac:dyDescent="0.3">
      <c r="A27" s="11"/>
      <c r="B27" s="17"/>
      <c r="C27" s="12"/>
      <c r="D27" s="12"/>
      <c r="E27" s="13"/>
      <c r="F27" s="13"/>
      <c r="G27" s="13"/>
      <c r="H27" s="9" t="s">
        <v>39</v>
      </c>
      <c r="I27" s="9"/>
      <c r="J27" s="10">
        <f>J28</f>
        <v>99403000000</v>
      </c>
      <c r="K27" s="10">
        <f t="shared" si="1"/>
        <v>98803000000</v>
      </c>
      <c r="L27" s="10">
        <f t="shared" si="1"/>
        <v>0</v>
      </c>
      <c r="M27" s="10">
        <f t="shared" si="1"/>
        <v>0</v>
      </c>
      <c r="N27" s="10">
        <f t="shared" si="1"/>
        <v>0</v>
      </c>
    </row>
    <row r="28" spans="1:14" x14ac:dyDescent="0.3">
      <c r="A28" s="14"/>
      <c r="B28" s="18"/>
      <c r="C28" s="15"/>
      <c r="D28" s="15"/>
      <c r="E28" s="13"/>
      <c r="F28" s="13"/>
      <c r="G28" s="13"/>
      <c r="H28" s="13"/>
      <c r="I28" s="13" t="s">
        <v>40</v>
      </c>
      <c r="J28" s="10">
        <v>99403000000</v>
      </c>
      <c r="K28" s="10">
        <v>98803000000</v>
      </c>
      <c r="L28" s="10">
        <v>0</v>
      </c>
      <c r="M28" s="10">
        <v>0</v>
      </c>
      <c r="N28" s="10">
        <v>0</v>
      </c>
    </row>
  </sheetData>
  <mergeCells count="18">
    <mergeCell ref="G26:I26"/>
    <mergeCell ref="H27:I27"/>
    <mergeCell ref="H13:I13"/>
    <mergeCell ref="G16:I16"/>
    <mergeCell ref="H17:I17"/>
    <mergeCell ref="F19:I19"/>
    <mergeCell ref="G20:I20"/>
    <mergeCell ref="H21:I21"/>
    <mergeCell ref="E3:I3"/>
    <mergeCell ref="A4:A28"/>
    <mergeCell ref="B4:B28"/>
    <mergeCell ref="C4:C28"/>
    <mergeCell ref="D4:D28"/>
    <mergeCell ref="E4:I4"/>
    <mergeCell ref="F5:I5"/>
    <mergeCell ref="G6:I6"/>
    <mergeCell ref="H7:I7"/>
    <mergeCell ref="H10:I10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2018-07-05T07:12:58Z</dcterms:created>
  <dcterms:modified xsi:type="dcterms:W3CDTF">2018-07-05T07:13:26Z</dcterms:modified>
</cp:coreProperties>
</file>