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1" l="1"/>
  <c r="M28" i="1"/>
  <c r="L28" i="1"/>
  <c r="K28" i="1"/>
  <c r="K27" i="1" s="1"/>
  <c r="K26" i="1" s="1"/>
  <c r="J28" i="1"/>
  <c r="N27" i="1"/>
  <c r="M27" i="1"/>
  <c r="L27" i="1"/>
  <c r="L26" i="1" s="1"/>
  <c r="J27" i="1"/>
  <c r="N26" i="1"/>
  <c r="M26" i="1"/>
  <c r="J26" i="1"/>
  <c r="N25" i="1"/>
  <c r="M25" i="1"/>
  <c r="L25" i="1"/>
  <c r="K25" i="1"/>
  <c r="J25" i="1"/>
  <c r="N24" i="1"/>
  <c r="M24" i="1"/>
  <c r="L24" i="1"/>
  <c r="K24" i="1"/>
  <c r="K21" i="1" s="1"/>
  <c r="K20" i="1" s="1"/>
  <c r="J24" i="1"/>
  <c r="N23" i="1"/>
  <c r="M23" i="1"/>
  <c r="L23" i="1"/>
  <c r="L21" i="1" s="1"/>
  <c r="L20" i="1" s="1"/>
  <c r="K23" i="1"/>
  <c r="J23" i="1"/>
  <c r="N22" i="1"/>
  <c r="M22" i="1"/>
  <c r="M21" i="1" s="1"/>
  <c r="M20" i="1" s="1"/>
  <c r="M19" i="1" s="1"/>
  <c r="L22" i="1"/>
  <c r="K22" i="1"/>
  <c r="J22" i="1"/>
  <c r="N21" i="1"/>
  <c r="N20" i="1" s="1"/>
  <c r="N19" i="1" s="1"/>
  <c r="J21" i="1"/>
  <c r="J20" i="1" s="1"/>
  <c r="J19" i="1" s="1"/>
  <c r="N18" i="1"/>
  <c r="M18" i="1"/>
  <c r="M17" i="1" s="1"/>
  <c r="M16" i="1" s="1"/>
  <c r="L18" i="1"/>
  <c r="K18" i="1"/>
  <c r="J18" i="1"/>
  <c r="N17" i="1"/>
  <c r="N16" i="1" s="1"/>
  <c r="L17" i="1"/>
  <c r="K17" i="1"/>
  <c r="J17" i="1"/>
  <c r="J16" i="1" s="1"/>
  <c r="L16" i="1"/>
  <c r="K16" i="1"/>
  <c r="N15" i="1"/>
  <c r="M15" i="1"/>
  <c r="L15" i="1"/>
  <c r="L13" i="1" s="1"/>
  <c r="L6" i="1" s="1"/>
  <c r="L5" i="1" s="1"/>
  <c r="K15" i="1"/>
  <c r="J15" i="1"/>
  <c r="N14" i="1"/>
  <c r="M14" i="1"/>
  <c r="M13" i="1" s="1"/>
  <c r="M6" i="1" s="1"/>
  <c r="M5" i="1" s="1"/>
  <c r="M4" i="1" s="1"/>
  <c r="L14" i="1"/>
  <c r="K14" i="1"/>
  <c r="J14" i="1"/>
  <c r="N13" i="1"/>
  <c r="K13" i="1"/>
  <c r="J13" i="1"/>
  <c r="N12" i="1"/>
  <c r="M12" i="1"/>
  <c r="L12" i="1"/>
  <c r="K12" i="1"/>
  <c r="K10" i="1" s="1"/>
  <c r="J12" i="1"/>
  <c r="N11" i="1"/>
  <c r="M11" i="1"/>
  <c r="L11" i="1"/>
  <c r="L10" i="1" s="1"/>
  <c r="K11" i="1"/>
  <c r="J11" i="1"/>
  <c r="N10" i="1"/>
  <c r="M10" i="1"/>
  <c r="J10" i="1"/>
  <c r="N9" i="1"/>
  <c r="N7" i="1" s="1"/>
  <c r="M9" i="1"/>
  <c r="L9" i="1"/>
  <c r="K9" i="1"/>
  <c r="J9" i="1"/>
  <c r="J7" i="1" s="1"/>
  <c r="N8" i="1"/>
  <c r="M8" i="1"/>
  <c r="L8" i="1"/>
  <c r="K8" i="1"/>
  <c r="K7" i="1" s="1"/>
  <c r="J8" i="1"/>
  <c r="M7" i="1"/>
  <c r="L7" i="1"/>
  <c r="N6" i="1" l="1"/>
  <c r="N5" i="1" s="1"/>
  <c r="N4" i="1" s="1"/>
  <c r="J6" i="1"/>
  <c r="J5" i="1" s="1"/>
  <c r="J4" i="1" s="1"/>
  <c r="K6" i="1"/>
  <c r="K5" i="1" s="1"/>
  <c r="K4" i="1" s="1"/>
  <c r="L19" i="1"/>
  <c r="L4" i="1" s="1"/>
  <c r="K19" i="1"/>
</calcChain>
</file>

<file path=xl/sharedStrings.xml><?xml version="1.0" encoding="utf-8"?>
<sst xmlns="http://schemas.openxmlformats.org/spreadsheetml/2006/main" count="41" uniqueCount="41">
  <si>
    <t>□ 2018회계연도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</si>
  <si>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</si>
  <si>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</si>
  <si>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</si>
  <si>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</si>
  <si>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</si>
  <si>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</si>
  <si>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</si>
  <si>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</si>
  <si>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</si>
  <si>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</si>
  <si>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</si>
  <si>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2018년</t>
    <phoneticPr fontId="4" type="noConversion"/>
  </si>
  <si>
    <t>4월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</si>
  <si>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</si>
  <si>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</si>
  <si>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</si>
  <si>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</si>
  <si>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진흥 및 생활화, 산업화</t>
  </si>
  <si>
    <t>예술창작역량강화</t>
  </si>
  <si>
    <t>예술창작 지원</t>
  </si>
  <si>
    <t>예술인력 육성</t>
  </si>
  <si>
    <t>지역문화예술진흥</t>
  </si>
  <si>
    <t>지역문화예술지원</t>
  </si>
  <si>
    <t>공연예술활용 관광자원화</t>
  </si>
  <si>
    <t>예술가치의사회적확산</t>
  </si>
  <si>
    <t>문화예술사회적인식제고</t>
  </si>
  <si>
    <t>소외계층문화역량강화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</si>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</sst>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&#45208;&#55148;&#51116;/00&#46356;&#48652;&#47112;&#51064;%20&#50900;&#48324;&#49892;&#51201;&#48372;&#44256;/2018&#45380;/(&#45236;&#48512;&#44277;&#49884;&#50857;_1&#50900;)18&#45380;%20&#49464;&#52636;&#49892;&#51201;(&#50900;&#49892;&#5120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월별"/>
    </sheetNames>
    <sheetDataSet>
      <sheetData sheetId="0">
        <row r="116">
          <cell r="T116">
            <v>34191000000</v>
          </cell>
          <cell r="U116">
            <v>34191000000</v>
          </cell>
          <cell r="V116">
            <v>5444224894</v>
          </cell>
          <cell r="W116">
            <v>6414216351</v>
          </cell>
          <cell r="X116">
            <v>6414216351</v>
          </cell>
        </row>
        <row r="117">
          <cell r="T117">
            <v>13641000000</v>
          </cell>
          <cell r="U117">
            <v>13641000000</v>
          </cell>
          <cell r="V117">
            <v>4353359078</v>
          </cell>
          <cell r="W117">
            <v>6733448410</v>
          </cell>
          <cell r="X117">
            <v>6733448410</v>
          </cell>
        </row>
        <row r="119">
          <cell r="T119">
            <v>7389000000</v>
          </cell>
          <cell r="U119">
            <v>7389000000</v>
          </cell>
          <cell r="V119">
            <v>422760000</v>
          </cell>
          <cell r="W119">
            <v>4949669500</v>
          </cell>
          <cell r="X119">
            <v>4949669500</v>
          </cell>
        </row>
        <row r="120">
          <cell r="T120">
            <v>24707000000</v>
          </cell>
          <cell r="U120">
            <v>24707000000</v>
          </cell>
          <cell r="V120">
            <v>12202900000</v>
          </cell>
          <cell r="W120">
            <v>13041900000</v>
          </cell>
          <cell r="X120">
            <v>13041900000</v>
          </cell>
        </row>
        <row r="122">
          <cell r="T122">
            <v>29851000000</v>
          </cell>
          <cell r="U122">
            <v>29851000000</v>
          </cell>
          <cell r="V122">
            <v>1691846606</v>
          </cell>
          <cell r="W122">
            <v>5317595834</v>
          </cell>
          <cell r="X122">
            <v>5317595834</v>
          </cell>
        </row>
        <row r="123">
          <cell r="T123">
            <v>118119000000</v>
          </cell>
          <cell r="U123">
            <v>118119000000</v>
          </cell>
          <cell r="V123">
            <v>37073460316</v>
          </cell>
          <cell r="W123">
            <v>71673782471</v>
          </cell>
          <cell r="X123">
            <v>71673782471</v>
          </cell>
        </row>
        <row r="126">
          <cell r="T126">
            <v>2500000000</v>
          </cell>
          <cell r="U126">
            <v>2500000000</v>
          </cell>
          <cell r="V126">
            <v>0</v>
          </cell>
          <cell r="W126">
            <v>0</v>
          </cell>
          <cell r="X126">
            <v>0</v>
          </cell>
        </row>
        <row r="130">
          <cell r="T130">
            <v>10344000000</v>
          </cell>
          <cell r="U130">
            <v>10344000000</v>
          </cell>
          <cell r="V130">
            <v>674914976</v>
          </cell>
          <cell r="W130">
            <v>2092337836</v>
          </cell>
          <cell r="X130">
            <v>2092337836</v>
          </cell>
        </row>
        <row r="131">
          <cell r="T131">
            <v>6523000000</v>
          </cell>
          <cell r="U131">
            <v>6523000000</v>
          </cell>
          <cell r="V131">
            <v>527138786</v>
          </cell>
          <cell r="W131">
            <v>1594731441</v>
          </cell>
          <cell r="X131">
            <v>1594731441</v>
          </cell>
        </row>
        <row r="132">
          <cell r="T132">
            <v>515000000</v>
          </cell>
          <cell r="U132">
            <v>515000000</v>
          </cell>
          <cell r="V132">
            <v>53820661</v>
          </cell>
          <cell r="W132">
            <v>196746052</v>
          </cell>
          <cell r="X132">
            <v>196746052</v>
          </cell>
        </row>
        <row r="133">
          <cell r="T133">
            <v>884000000</v>
          </cell>
          <cell r="U133">
            <v>884000000</v>
          </cell>
          <cell r="V133">
            <v>59020440</v>
          </cell>
          <cell r="W133">
            <v>297408390</v>
          </cell>
          <cell r="X133">
            <v>297408390</v>
          </cell>
        </row>
        <row r="136">
          <cell r="T136">
            <v>99403000000</v>
          </cell>
          <cell r="U136">
            <v>99403000000</v>
          </cell>
          <cell r="V136">
            <v>0</v>
          </cell>
          <cell r="W136">
            <v>0</v>
          </cell>
          <cell r="X136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pane ySplit="3" topLeftCell="A4" activePane="bottomLeft" state="frozen"/>
      <selection pane="bottomLeft" activeCell="I8" sqref="I8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16" t="s">
        <v>13</v>
      </c>
      <c r="C4" s="8" t="s">
        <v>14</v>
      </c>
      <c r="D4" s="8" t="s">
        <v>15</v>
      </c>
      <c r="E4" s="9" t="s">
        <v>16</v>
      </c>
      <c r="F4" s="9"/>
      <c r="G4" s="9"/>
      <c r="H4" s="9"/>
      <c r="I4" s="9"/>
      <c r="J4" s="10">
        <f>J5+J19</f>
        <v>348067000000</v>
      </c>
      <c r="K4" s="10">
        <f>K5+K19</f>
        <v>348067000000</v>
      </c>
      <c r="L4" s="10">
        <f>L5+L19</f>
        <v>62503445757</v>
      </c>
      <c r="M4" s="10">
        <f>M5+M19</f>
        <v>112311836285</v>
      </c>
      <c r="N4" s="10">
        <f>N5+N19</f>
        <v>112311836285</v>
      </c>
    </row>
    <row r="5" spans="1:14" x14ac:dyDescent="0.3">
      <c r="A5" s="11"/>
      <c r="B5" s="17"/>
      <c r="C5" s="12"/>
      <c r="D5" s="12"/>
      <c r="E5" s="13"/>
      <c r="F5" s="9" t="s">
        <v>17</v>
      </c>
      <c r="G5" s="9"/>
      <c r="H5" s="9"/>
      <c r="I5" s="9"/>
      <c r="J5" s="10">
        <f>J6+J16</f>
        <v>230398000000</v>
      </c>
      <c r="K5" s="10">
        <f>K6+K16</f>
        <v>230398000000</v>
      </c>
      <c r="L5" s="10">
        <f>L6+L16</f>
        <v>61188550894</v>
      </c>
      <c r="M5" s="10">
        <f>M6+M16</f>
        <v>108130612566</v>
      </c>
      <c r="N5" s="10">
        <f>N6+N16</f>
        <v>108130612566</v>
      </c>
    </row>
    <row r="6" spans="1:14" x14ac:dyDescent="0.3">
      <c r="A6" s="11"/>
      <c r="B6" s="17"/>
      <c r="C6" s="12"/>
      <c r="D6" s="12"/>
      <c r="E6" s="13"/>
      <c r="F6" s="13"/>
      <c r="G6" s="9" t="s">
        <v>18</v>
      </c>
      <c r="H6" s="9"/>
      <c r="I6" s="9"/>
      <c r="J6" s="10">
        <f>J13+J7+J10</f>
        <v>227898000000</v>
      </c>
      <c r="K6" s="10">
        <f>K13+K7+K10</f>
        <v>227898000000</v>
      </c>
      <c r="L6" s="10">
        <f>L13+L7+L10</f>
        <v>61188550894</v>
      </c>
      <c r="M6" s="10">
        <f>M13+M7+M10</f>
        <v>108130612566</v>
      </c>
      <c r="N6" s="10">
        <f>N13+N7+N10</f>
        <v>108130612566</v>
      </c>
    </row>
    <row r="7" spans="1:14" x14ac:dyDescent="0.3">
      <c r="A7" s="11"/>
      <c r="B7" s="17"/>
      <c r="C7" s="12"/>
      <c r="D7" s="12"/>
      <c r="E7" s="13"/>
      <c r="F7" s="13"/>
      <c r="G7" s="13"/>
      <c r="H7" s="9" t="s">
        <v>19</v>
      </c>
      <c r="I7" s="9"/>
      <c r="J7" s="10">
        <f>SUM(J8:J9)</f>
        <v>47832000000</v>
      </c>
      <c r="K7" s="10">
        <f>SUM(K8:K9)</f>
        <v>47832000000</v>
      </c>
      <c r="L7" s="10">
        <f>SUM(L8:L9)</f>
        <v>9797583972</v>
      </c>
      <c r="M7" s="10">
        <f>SUM(M8:M9)</f>
        <v>13147664761</v>
      </c>
      <c r="N7" s="10">
        <f>SUM(N8:N9)</f>
        <v>13147664761</v>
      </c>
    </row>
    <row r="8" spans="1:14" x14ac:dyDescent="0.3">
      <c r="A8" s="11"/>
      <c r="B8" s="17"/>
      <c r="C8" s="12"/>
      <c r="D8" s="12"/>
      <c r="E8" s="13"/>
      <c r="F8" s="13"/>
      <c r="G8" s="13"/>
      <c r="H8" s="13"/>
      <c r="I8" s="13" t="s">
        <v>20</v>
      </c>
      <c r="J8" s="10">
        <f>[1]Sheet1!T116</f>
        <v>34191000000</v>
      </c>
      <c r="K8" s="10">
        <f>[1]Sheet1!U116</f>
        <v>34191000000</v>
      </c>
      <c r="L8" s="10">
        <f>[1]Sheet1!V116</f>
        <v>5444224894</v>
      </c>
      <c r="M8" s="10">
        <f>[1]Sheet1!W116</f>
        <v>6414216351</v>
      </c>
      <c r="N8" s="10">
        <f>[1]Sheet1!X116</f>
        <v>6414216351</v>
      </c>
    </row>
    <row r="9" spans="1:14" x14ac:dyDescent="0.3">
      <c r="A9" s="11"/>
      <c r="B9" s="17"/>
      <c r="C9" s="12"/>
      <c r="D9" s="12"/>
      <c r="E9" s="13"/>
      <c r="F9" s="13"/>
      <c r="G9" s="13"/>
      <c r="H9" s="13"/>
      <c r="I9" s="13" t="s">
        <v>21</v>
      </c>
      <c r="J9" s="10">
        <f>[1]Sheet1!T117</f>
        <v>13641000000</v>
      </c>
      <c r="K9" s="10">
        <f>[1]Sheet1!U117</f>
        <v>13641000000</v>
      </c>
      <c r="L9" s="10">
        <f>[1]Sheet1!V117</f>
        <v>4353359078</v>
      </c>
      <c r="M9" s="10">
        <f>[1]Sheet1!W117</f>
        <v>6733448410</v>
      </c>
      <c r="N9" s="10">
        <f>[1]Sheet1!X117</f>
        <v>6733448410</v>
      </c>
    </row>
    <row r="10" spans="1:14" x14ac:dyDescent="0.3">
      <c r="A10" s="11"/>
      <c r="B10" s="17"/>
      <c r="C10" s="12"/>
      <c r="D10" s="12"/>
      <c r="E10" s="13"/>
      <c r="F10" s="13"/>
      <c r="G10" s="13"/>
      <c r="H10" s="9" t="s">
        <v>22</v>
      </c>
      <c r="I10" s="9"/>
      <c r="J10" s="10">
        <f>SUM(J11:J12)</f>
        <v>32096000000</v>
      </c>
      <c r="K10" s="10">
        <f>SUM(K11:K12)</f>
        <v>32096000000</v>
      </c>
      <c r="L10" s="10">
        <f>SUM(L11:L12)</f>
        <v>12625660000</v>
      </c>
      <c r="M10" s="10">
        <f>SUM(M11:M12)</f>
        <v>17991569500</v>
      </c>
      <c r="N10" s="10">
        <f>SUM(N11:N12)</f>
        <v>17991569500</v>
      </c>
    </row>
    <row r="11" spans="1:14" x14ac:dyDescent="0.3">
      <c r="A11" s="11"/>
      <c r="B11" s="17"/>
      <c r="C11" s="12"/>
      <c r="D11" s="12"/>
      <c r="E11" s="13"/>
      <c r="F11" s="13"/>
      <c r="G11" s="13"/>
      <c r="H11" s="13"/>
      <c r="I11" s="13" t="s">
        <v>23</v>
      </c>
      <c r="J11" s="10">
        <f>[1]Sheet1!T119</f>
        <v>7389000000</v>
      </c>
      <c r="K11" s="10">
        <f>[1]Sheet1!U119</f>
        <v>7389000000</v>
      </c>
      <c r="L11" s="10">
        <f>[1]Sheet1!V119</f>
        <v>422760000</v>
      </c>
      <c r="M11" s="10">
        <f>[1]Sheet1!W119</f>
        <v>4949669500</v>
      </c>
      <c r="N11" s="10">
        <f>[1]Sheet1!X119</f>
        <v>4949669500</v>
      </c>
    </row>
    <row r="12" spans="1:14" x14ac:dyDescent="0.3">
      <c r="A12" s="11"/>
      <c r="B12" s="17"/>
      <c r="C12" s="12"/>
      <c r="D12" s="12"/>
      <c r="E12" s="13"/>
      <c r="F12" s="13"/>
      <c r="G12" s="13"/>
      <c r="H12" s="13"/>
      <c r="I12" s="13" t="s">
        <v>24</v>
      </c>
      <c r="J12" s="10">
        <f>[1]Sheet1!T120</f>
        <v>24707000000</v>
      </c>
      <c r="K12" s="10">
        <f>[1]Sheet1!U120</f>
        <v>24707000000</v>
      </c>
      <c r="L12" s="10">
        <f>[1]Sheet1!V120</f>
        <v>12202900000</v>
      </c>
      <c r="M12" s="10">
        <f>[1]Sheet1!W120</f>
        <v>13041900000</v>
      </c>
      <c r="N12" s="10">
        <f>[1]Sheet1!X120</f>
        <v>13041900000</v>
      </c>
    </row>
    <row r="13" spans="1:14" x14ac:dyDescent="0.3">
      <c r="A13" s="11"/>
      <c r="B13" s="17"/>
      <c r="C13" s="12"/>
      <c r="D13" s="12"/>
      <c r="E13" s="13"/>
      <c r="F13" s="13"/>
      <c r="G13" s="13"/>
      <c r="H13" s="9" t="s">
        <v>25</v>
      </c>
      <c r="I13" s="9"/>
      <c r="J13" s="10">
        <f>SUM(J14:J15)</f>
        <v>147970000000</v>
      </c>
      <c r="K13" s="10">
        <f>SUM(K14:K15)</f>
        <v>147970000000</v>
      </c>
      <c r="L13" s="10">
        <f>SUM(L14:L15)</f>
        <v>38765306922</v>
      </c>
      <c r="M13" s="10">
        <f>SUM(M14:M15)</f>
        <v>76991378305</v>
      </c>
      <c r="N13" s="10">
        <f>SUM(N14:N15)</f>
        <v>76991378305</v>
      </c>
    </row>
    <row r="14" spans="1:14" x14ac:dyDescent="0.3">
      <c r="A14" s="11"/>
      <c r="B14" s="17"/>
      <c r="C14" s="12"/>
      <c r="D14" s="12"/>
      <c r="E14" s="13"/>
      <c r="F14" s="13"/>
      <c r="G14" s="13"/>
      <c r="H14" s="13"/>
      <c r="I14" s="13" t="s">
        <v>26</v>
      </c>
      <c r="J14" s="10">
        <f>[1]Sheet1!T122</f>
        <v>29851000000</v>
      </c>
      <c r="K14" s="10">
        <f>[1]Sheet1!U122</f>
        <v>29851000000</v>
      </c>
      <c r="L14" s="10">
        <f>[1]Sheet1!V122</f>
        <v>1691846606</v>
      </c>
      <c r="M14" s="10">
        <f>[1]Sheet1!W122</f>
        <v>5317595834</v>
      </c>
      <c r="N14" s="10">
        <f>[1]Sheet1!X122</f>
        <v>5317595834</v>
      </c>
    </row>
    <row r="15" spans="1:14" x14ac:dyDescent="0.3">
      <c r="A15" s="11"/>
      <c r="B15" s="17"/>
      <c r="C15" s="12"/>
      <c r="D15" s="12"/>
      <c r="E15" s="13"/>
      <c r="F15" s="13"/>
      <c r="G15" s="13"/>
      <c r="H15" s="13"/>
      <c r="I15" s="13" t="s">
        <v>27</v>
      </c>
      <c r="J15" s="10">
        <f>[1]Sheet1!T123</f>
        <v>118119000000</v>
      </c>
      <c r="K15" s="10">
        <f>[1]Sheet1!U123</f>
        <v>118119000000</v>
      </c>
      <c r="L15" s="10">
        <f>[1]Sheet1!V123</f>
        <v>37073460316</v>
      </c>
      <c r="M15" s="10">
        <f>[1]Sheet1!W123</f>
        <v>71673782471</v>
      </c>
      <c r="N15" s="10">
        <f>[1]Sheet1!X123</f>
        <v>71673782471</v>
      </c>
    </row>
    <row r="16" spans="1:14" x14ac:dyDescent="0.3">
      <c r="A16" s="11"/>
      <c r="B16" s="17"/>
      <c r="C16" s="12"/>
      <c r="D16" s="12"/>
      <c r="E16" s="13"/>
      <c r="F16" s="13"/>
      <c r="G16" s="9" t="s">
        <v>28</v>
      </c>
      <c r="H16" s="9"/>
      <c r="I16" s="9"/>
      <c r="J16" s="10">
        <f>J17</f>
        <v>2500000000</v>
      </c>
      <c r="K16" s="10">
        <f t="shared" ref="K16:N17" si="0">K17</f>
        <v>2500000000</v>
      </c>
      <c r="L16" s="10">
        <f t="shared" si="0"/>
        <v>0</v>
      </c>
      <c r="M16" s="10">
        <f t="shared" si="0"/>
        <v>0</v>
      </c>
      <c r="N16" s="10">
        <f t="shared" si="0"/>
        <v>0</v>
      </c>
    </row>
    <row r="17" spans="1:14" x14ac:dyDescent="0.3">
      <c r="A17" s="11"/>
      <c r="B17" s="17"/>
      <c r="C17" s="12"/>
      <c r="D17" s="12"/>
      <c r="E17" s="13"/>
      <c r="F17" s="13"/>
      <c r="G17" s="13"/>
      <c r="H17" s="9" t="s">
        <v>29</v>
      </c>
      <c r="I17" s="9"/>
      <c r="J17" s="10">
        <f>J18</f>
        <v>2500000000</v>
      </c>
      <c r="K17" s="10">
        <f t="shared" si="0"/>
        <v>2500000000</v>
      </c>
      <c r="L17" s="10">
        <f t="shared" si="0"/>
        <v>0</v>
      </c>
      <c r="M17" s="10">
        <f t="shared" si="0"/>
        <v>0</v>
      </c>
      <c r="N17" s="10">
        <f t="shared" si="0"/>
        <v>0</v>
      </c>
    </row>
    <row r="18" spans="1:14" x14ac:dyDescent="0.3">
      <c r="A18" s="11"/>
      <c r="B18" s="17"/>
      <c r="C18" s="12"/>
      <c r="D18" s="12"/>
      <c r="E18" s="13"/>
      <c r="F18" s="13"/>
      <c r="G18" s="13"/>
      <c r="H18" s="13"/>
      <c r="I18" s="13" t="s">
        <v>30</v>
      </c>
      <c r="J18" s="10">
        <f>[1]Sheet1!T126</f>
        <v>2500000000</v>
      </c>
      <c r="K18" s="10">
        <f>[1]Sheet1!U126</f>
        <v>2500000000</v>
      </c>
      <c r="L18" s="10">
        <f>[1]Sheet1!V126</f>
        <v>0</v>
      </c>
      <c r="M18" s="10">
        <f>[1]Sheet1!W126</f>
        <v>0</v>
      </c>
      <c r="N18" s="10">
        <f>[1]Sheet1!X126</f>
        <v>0</v>
      </c>
    </row>
    <row r="19" spans="1:14" x14ac:dyDescent="0.3">
      <c r="A19" s="11"/>
      <c r="B19" s="17"/>
      <c r="C19" s="12"/>
      <c r="D19" s="12"/>
      <c r="E19" s="13"/>
      <c r="F19" s="9" t="s">
        <v>31</v>
      </c>
      <c r="G19" s="9"/>
      <c r="H19" s="9"/>
      <c r="I19" s="9"/>
      <c r="J19" s="10">
        <f>J20+J26</f>
        <v>117669000000</v>
      </c>
      <c r="K19" s="10">
        <f>K20+K26</f>
        <v>117669000000</v>
      </c>
      <c r="L19" s="10">
        <f>L20+L26</f>
        <v>1314894863</v>
      </c>
      <c r="M19" s="10">
        <f>M20+M26</f>
        <v>4181223719</v>
      </c>
      <c r="N19" s="10">
        <f>N20+N26</f>
        <v>4181223719</v>
      </c>
    </row>
    <row r="20" spans="1:14" x14ac:dyDescent="0.3">
      <c r="A20" s="11"/>
      <c r="B20" s="17"/>
      <c r="C20" s="12"/>
      <c r="D20" s="12"/>
      <c r="E20" s="13"/>
      <c r="F20" s="13"/>
      <c r="G20" s="9" t="s">
        <v>32</v>
      </c>
      <c r="H20" s="9"/>
      <c r="I20" s="9"/>
      <c r="J20" s="10">
        <f>J21</f>
        <v>18266000000</v>
      </c>
      <c r="K20" s="10">
        <f>K21</f>
        <v>18266000000</v>
      </c>
      <c r="L20" s="10">
        <f>L21</f>
        <v>1314894863</v>
      </c>
      <c r="M20" s="10">
        <f>M21</f>
        <v>4181223719</v>
      </c>
      <c r="N20" s="10">
        <f>N21</f>
        <v>4181223719</v>
      </c>
    </row>
    <row r="21" spans="1:14" x14ac:dyDescent="0.3">
      <c r="A21" s="11"/>
      <c r="B21" s="17"/>
      <c r="C21" s="12"/>
      <c r="D21" s="12"/>
      <c r="E21" s="13"/>
      <c r="F21" s="13"/>
      <c r="G21" s="13"/>
      <c r="H21" s="9" t="s">
        <v>33</v>
      </c>
      <c r="I21" s="9"/>
      <c r="J21" s="10">
        <f>SUM(J22:J25)</f>
        <v>18266000000</v>
      </c>
      <c r="K21" s="10">
        <f>SUM(K22:K25)</f>
        <v>18266000000</v>
      </c>
      <c r="L21" s="10">
        <f>SUM(L22:L25)</f>
        <v>1314894863</v>
      </c>
      <c r="M21" s="10">
        <f>SUM(M22:M25)</f>
        <v>4181223719</v>
      </c>
      <c r="N21" s="10">
        <f>SUM(N22:N25)</f>
        <v>4181223719</v>
      </c>
    </row>
    <row r="22" spans="1:14" x14ac:dyDescent="0.3">
      <c r="A22" s="11"/>
      <c r="B22" s="17"/>
      <c r="C22" s="12"/>
      <c r="D22" s="12"/>
      <c r="E22" s="13"/>
      <c r="F22" s="13"/>
      <c r="G22" s="13"/>
      <c r="H22" s="13"/>
      <c r="I22" s="13" t="s">
        <v>34</v>
      </c>
      <c r="J22" s="10">
        <f>[1]Sheet1!T130</f>
        <v>10344000000</v>
      </c>
      <c r="K22" s="10">
        <f>[1]Sheet1!U130</f>
        <v>10344000000</v>
      </c>
      <c r="L22" s="10">
        <f>[1]Sheet1!V130</f>
        <v>674914976</v>
      </c>
      <c r="M22" s="10">
        <f>[1]Sheet1!W130</f>
        <v>2092337836</v>
      </c>
      <c r="N22" s="10">
        <f>[1]Sheet1!X130</f>
        <v>2092337836</v>
      </c>
    </row>
    <row r="23" spans="1:14" x14ac:dyDescent="0.3">
      <c r="A23" s="11"/>
      <c r="B23" s="17"/>
      <c r="C23" s="12"/>
      <c r="D23" s="12"/>
      <c r="E23" s="13"/>
      <c r="F23" s="13"/>
      <c r="G23" s="13"/>
      <c r="H23" s="13"/>
      <c r="I23" s="13" t="s">
        <v>35</v>
      </c>
      <c r="J23" s="10">
        <f>[1]Sheet1!T131</f>
        <v>6523000000</v>
      </c>
      <c r="K23" s="10">
        <f>[1]Sheet1!U131</f>
        <v>6523000000</v>
      </c>
      <c r="L23" s="10">
        <f>[1]Sheet1!V131</f>
        <v>527138786</v>
      </c>
      <c r="M23" s="10">
        <f>[1]Sheet1!W131</f>
        <v>1594731441</v>
      </c>
      <c r="N23" s="10">
        <f>[1]Sheet1!X131</f>
        <v>1594731441</v>
      </c>
    </row>
    <row r="24" spans="1:14" x14ac:dyDescent="0.3">
      <c r="A24" s="11"/>
      <c r="B24" s="17"/>
      <c r="C24" s="12"/>
      <c r="D24" s="12"/>
      <c r="E24" s="13"/>
      <c r="F24" s="13"/>
      <c r="G24" s="13"/>
      <c r="H24" s="13"/>
      <c r="I24" s="13" t="s">
        <v>36</v>
      </c>
      <c r="J24" s="10">
        <f>[1]Sheet1!T132</f>
        <v>515000000</v>
      </c>
      <c r="K24" s="10">
        <f>[1]Sheet1!U132</f>
        <v>515000000</v>
      </c>
      <c r="L24" s="10">
        <f>[1]Sheet1!V132</f>
        <v>53820661</v>
      </c>
      <c r="M24" s="10">
        <f>[1]Sheet1!W132</f>
        <v>196746052</v>
      </c>
      <c r="N24" s="10">
        <f>[1]Sheet1!X132</f>
        <v>196746052</v>
      </c>
    </row>
    <row r="25" spans="1:14" x14ac:dyDescent="0.3">
      <c r="A25" s="11"/>
      <c r="B25" s="17"/>
      <c r="C25" s="12"/>
      <c r="D25" s="12"/>
      <c r="E25" s="13"/>
      <c r="F25" s="13"/>
      <c r="G25" s="13"/>
      <c r="H25" s="13"/>
      <c r="I25" s="13" t="s">
        <v>37</v>
      </c>
      <c r="J25" s="10">
        <f>[1]Sheet1!T133</f>
        <v>884000000</v>
      </c>
      <c r="K25" s="10">
        <f>[1]Sheet1!U133</f>
        <v>884000000</v>
      </c>
      <c r="L25" s="10">
        <f>[1]Sheet1!V133</f>
        <v>59020440</v>
      </c>
      <c r="M25" s="10">
        <f>[1]Sheet1!W133</f>
        <v>297408390</v>
      </c>
      <c r="N25" s="10">
        <f>[1]Sheet1!X133</f>
        <v>297408390</v>
      </c>
    </row>
    <row r="26" spans="1:14" x14ac:dyDescent="0.3">
      <c r="A26" s="11"/>
      <c r="B26" s="17"/>
      <c r="C26" s="12"/>
      <c r="D26" s="12"/>
      <c r="E26" s="13"/>
      <c r="F26" s="13"/>
      <c r="G26" s="9" t="s">
        <v>38</v>
      </c>
      <c r="H26" s="9"/>
      <c r="I26" s="9"/>
      <c r="J26" s="10">
        <f>J27</f>
        <v>99403000000</v>
      </c>
      <c r="K26" s="10">
        <f t="shared" ref="K26:N27" si="1">K27</f>
        <v>99403000000</v>
      </c>
      <c r="L26" s="10">
        <f t="shared" si="1"/>
        <v>0</v>
      </c>
      <c r="M26" s="10">
        <f t="shared" si="1"/>
        <v>0</v>
      </c>
      <c r="N26" s="10">
        <f t="shared" si="1"/>
        <v>0</v>
      </c>
    </row>
    <row r="27" spans="1:14" x14ac:dyDescent="0.3">
      <c r="A27" s="11"/>
      <c r="B27" s="17"/>
      <c r="C27" s="12"/>
      <c r="D27" s="12"/>
      <c r="E27" s="13"/>
      <c r="F27" s="13"/>
      <c r="G27" s="13"/>
      <c r="H27" s="9" t="s">
        <v>39</v>
      </c>
      <c r="I27" s="9"/>
      <c r="J27" s="10">
        <f>J28</f>
        <v>99403000000</v>
      </c>
      <c r="K27" s="10">
        <f t="shared" si="1"/>
        <v>99403000000</v>
      </c>
      <c r="L27" s="10">
        <f t="shared" si="1"/>
        <v>0</v>
      </c>
      <c r="M27" s="10">
        <f t="shared" si="1"/>
        <v>0</v>
      </c>
      <c r="N27" s="10">
        <f t="shared" si="1"/>
        <v>0</v>
      </c>
    </row>
    <row r="28" spans="1:14" x14ac:dyDescent="0.3">
      <c r="A28" s="14"/>
      <c r="B28" s="18"/>
      <c r="C28" s="15"/>
      <c r="D28" s="15"/>
      <c r="E28" s="13"/>
      <c r="F28" s="13"/>
      <c r="G28" s="13"/>
      <c r="H28" s="13"/>
      <c r="I28" s="13" t="s">
        <v>40</v>
      </c>
      <c r="J28" s="10">
        <f>[1]Sheet1!T136</f>
        <v>99403000000</v>
      </c>
      <c r="K28" s="10">
        <f>[1]Sheet1!U136</f>
        <v>99403000000</v>
      </c>
      <c r="L28" s="10">
        <f>[1]Sheet1!V136</f>
        <v>0</v>
      </c>
      <c r="M28" s="10">
        <f>[1]Sheet1!W136</f>
        <v>0</v>
      </c>
      <c r="N28" s="10">
        <f>[1]Sheet1!X136</f>
        <v>0</v>
      </c>
    </row>
  </sheetData>
  <mergeCells count="18">
    <mergeCell ref="G26:I26"/>
    <mergeCell ref="H27:I27"/>
    <mergeCell ref="H13:I13"/>
    <mergeCell ref="G16:I16"/>
    <mergeCell ref="H17:I17"/>
    <mergeCell ref="F19:I19"/>
    <mergeCell ref="G20:I20"/>
    <mergeCell ref="H21:I21"/>
    <mergeCell ref="E3:I3"/>
    <mergeCell ref="A4:A28"/>
    <mergeCell ref="B4:B28"/>
    <mergeCell ref="C4:C28"/>
    <mergeCell ref="D4:D28"/>
    <mergeCell ref="E4:I4"/>
    <mergeCell ref="F5:I5"/>
    <mergeCell ref="G6:I6"/>
    <mergeCell ref="H7:I7"/>
    <mergeCell ref="H10:I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2018-05-02T06:33:57Z</dcterms:created>
  <dcterms:modified xsi:type="dcterms:W3CDTF">2018-05-02T06:34:17Z</dcterms:modified>
</cp:coreProperties>
</file>